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760" windowHeight="5850" activeTab="0"/>
  </bookViews>
  <sheets>
    <sheet name="PAI 2024" sheetId="1" r:id="rId1"/>
  </sheets>
  <definedNames/>
  <calcPr fullCalcOnLoad="1"/>
</workbook>
</file>

<file path=xl/sharedStrings.xml><?xml version="1.0" encoding="utf-8"?>
<sst xmlns="http://schemas.openxmlformats.org/spreadsheetml/2006/main" count="147" uniqueCount="129">
  <si>
    <r>
      <t xml:space="preserve">            </t>
    </r>
    <r>
      <rPr>
        <b/>
        <sz val="9"/>
        <color indexed="62"/>
        <rFont val="Calibri"/>
        <family val="2"/>
      </rPr>
      <t xml:space="preserve"> NIT 890.204.851-7</t>
    </r>
  </si>
  <si>
    <t xml:space="preserve">    Innovamos para mejorar</t>
  </si>
  <si>
    <t>PROGRAMA</t>
  </si>
  <si>
    <t>SUBPROGRAMA</t>
  </si>
  <si>
    <t>PROYECTO</t>
  </si>
  <si>
    <t>VALOR PROYECTO</t>
  </si>
  <si>
    <t>PRESUPUESTO</t>
  </si>
  <si>
    <t>INDICADORES DE GESTIÓN</t>
  </si>
  <si>
    <t>VALOR</t>
  </si>
  <si>
    <t>NUMERAL</t>
  </si>
  <si>
    <t>FORMULA</t>
  </si>
  <si>
    <t>DESCRIPCIÓN</t>
  </si>
  <si>
    <t xml:space="preserve">2.1.2.02.01.003.01                        Suministro de Papelería y útiles de escritorio </t>
  </si>
  <si>
    <t>2.1.2.02.02.008.83132                     Servicios de soporte en tecnologías de la información</t>
  </si>
  <si>
    <t xml:space="preserve">2.1.2.02.02.008.83990                       Servicios profesionales, tecnicos-Honorarios                      </t>
  </si>
  <si>
    <t>2.1.2.02.02.007.71354                     Programa general de seguros</t>
  </si>
  <si>
    <t xml:space="preserve"> 2.1.2.02.02.007.71355                     Servicio de Seguros </t>
  </si>
  <si>
    <t>2.1.2.02.01.003.02                          Elementos de proteccion personal EPP</t>
  </si>
  <si>
    <t xml:space="preserve">2.1.2.02.01.002.03.01                       Cafeteria                                      </t>
  </si>
  <si>
    <t xml:space="preserve">2.1.2.02.01.003.04                        Suministro elementos de aseo                            </t>
  </si>
  <si>
    <t>2.1.2.02.02.008.83619                             Servicios de publicidad</t>
  </si>
  <si>
    <t>2.1.2.02.02.009.96590                             Plan de bienestar</t>
  </si>
  <si>
    <t>2.1.2.02.02.008.83310                        Servicios de ingeniería</t>
  </si>
  <si>
    <t>2.1.2.02.02.009.93121                                            Servicio examenes de salud ocupacional </t>
  </si>
  <si>
    <t xml:space="preserve"> 2.1.2.02.02.009.92913                           Capacitación</t>
  </si>
  <si>
    <t>2.1.2.01.01.003.03.02 
Maquinaria de informatica y sus partes, piezas y accesorios.</t>
  </si>
  <si>
    <t>2.1.2.02.01.004.47829                                  Paquetes de software</t>
  </si>
  <si>
    <t xml:space="preserve">2.1.2.02.02.007.72252 
Servicio de Arrendamiento de bienes inmuebles </t>
  </si>
  <si>
    <t>2.1.2.02.02.009.94900                                 Gestion ambiental </t>
  </si>
  <si>
    <t xml:space="preserve">2.1.2.02.01.004.4825103
HIGROMETRO                           </t>
  </si>
  <si>
    <t>Actividades ejecutadas / Actividades programadas</t>
  </si>
  <si>
    <t>Efectividad en la gestión de las actividades ejecutadas</t>
  </si>
  <si>
    <t>Materiales y suministros (Caja menor) 2.1.2..02.01.003.03</t>
  </si>
  <si>
    <t>Servicios de mensajeria y transporte ( Caja menor) 2.1.2.02.02.006.68021</t>
  </si>
  <si>
    <t>Efectividad en la prestación del servicio</t>
  </si>
  <si>
    <t xml:space="preserve">
Subdirector Administrativo administrativo@cpsm.gov.co</t>
  </si>
  <si>
    <t>No requiere</t>
  </si>
  <si>
    <t>Mantener el nivel de transparacencia de la operación de la entidad</t>
  </si>
  <si>
    <t>Asegurar el control de los procesos y mejoramiento continuo</t>
  </si>
  <si>
    <t>RESPONSABLE DE EJECUTAR</t>
  </si>
  <si>
    <t xml:space="preserve">
Subdirector Administrativo administrativo@cpsm.gov.co
(Sistemas)</t>
  </si>
  <si>
    <t>Asegurar que las unidades documentales cumplan con los proceso tecnicos de archivo</t>
  </si>
  <si>
    <t>Numero de transferencias realizadas por area/ numero de transferencias programadas *100 (anual)</t>
  </si>
  <si>
    <t xml:space="preserve">
Subdirector Administrativo administrativo@cpsm.gov.co
Talento humano</t>
  </si>
  <si>
    <t>Gestion documental</t>
  </si>
  <si>
    <t>Gestion Finaciera</t>
  </si>
  <si>
    <t xml:space="preserve">Subdirector financiero
financiero@cpsm.gov.co
</t>
  </si>
  <si>
    <t>Informes financieros  presentados a los entes de control cada vez que sean requeridos</t>
  </si>
  <si>
    <t>META DEL INDICADOR DE GESTIÓN</t>
  </si>
  <si>
    <t>Cuando se requiera</t>
  </si>
  <si>
    <t>Pagos cannon arrendamiento</t>
  </si>
  <si>
    <t>Nivel de disponibilidad de servicio pagina web y publicacion información</t>
  </si>
  <si>
    <t>Actividades ejecutadas  / Actividades programadas*100
  ( Resolución  1519 del 2020 y demas lineamientos TICS)</t>
  </si>
  <si>
    <t>Bienes y servicios adquiridos/ necesidad de bienes y servicios programados * 100 (trimestral)</t>
  </si>
  <si>
    <t>1.  
Fortalecimiento Organizacional (Atención al Ciudadano)</t>
  </si>
  <si>
    <t>Bienes y servicios adquiridos/ necesidad de bienes y servicios programados * 100</t>
  </si>
  <si>
    <t xml:space="preserve">Eficiente publicación de actos adminitrativos </t>
  </si>
  <si>
    <t>Publicidad de los actos adminitrativos expedidos por la entidad de acuerdo a la regulacion normativa.</t>
  </si>
  <si>
    <t xml:space="preserve">2.2 
Gestion para el cumplimiento de la misión institucional </t>
  </si>
  <si>
    <t>OBJETIVO</t>
  </si>
  <si>
    <t>ACTIVIDAD - 
BIEN O SERVICIO PROGRAMADO</t>
  </si>
  <si>
    <t>26 ACTIVIDADES PROGRAMADAS</t>
  </si>
  <si>
    <t>23)
Asegurar que las unidades documentales cumplan con los proceso tecnicos de archivo</t>
  </si>
  <si>
    <t>2.
Planeación Institucional</t>
  </si>
  <si>
    <t>6)
Adquirir de pólizas de seguro para bienes, manejo, responsabilidad civil y extracontractual que conforman el programa general de seguros de la caja de previsión social municipal de bucaramanga-cpsm durante la vigencia 2024</t>
  </si>
  <si>
    <t>7)
Contratar los servicios profesionales de un ingeniero civil para apoyar la estructuración técnica de los procesos de contratación, evaluación y apoyo a la supervisión de contratos celebrados por la CPSM</t>
  </si>
  <si>
    <t>8)
Gestionar la reparación y mantenimiento de la infraestructura de los inmuebles de propiedad de la CPSM</t>
  </si>
  <si>
    <t>9)
Adquirir la papelería útiles de escritorio y oficina para el uso de las dependencias de la CPSM</t>
  </si>
  <si>
    <t>10)
Comprar de productos de cafetería requeridos para el funcionamiento de la caja de previsión social municipal de Bucaramanga durante la vigencia 2024</t>
  </si>
  <si>
    <t>11)
Comprar de productos de aseo requeridos para el funcionamiento de la Caja de Previsión Social Municipal de Bucaramanga durante la vigencia 2024</t>
  </si>
  <si>
    <t>12)
Adquirir los repuestos, partes, y elementos tecnológicos requeridos  para el buen funcionamiento de la Caja de previsión social municipal de Bucaramanga durante la vigencia 2024.</t>
  </si>
  <si>
    <t>13)
Adquirir de licencias y antivirus requeridos para los computadores portátiles y de escritorio de la caja de previsión social municipal de Bucaramanga durante la vigencia 2024.</t>
  </si>
  <si>
    <t>14)
Adquirir el instrumento de medicion del grado de humedad del aire o de otros gases (higrómetro) para el inmueble donde  funciona el archivo de la entidad CPSM durante la vigencia 2024. (Plaza Mayor)</t>
  </si>
  <si>
    <t>15)
Contratar los servicios para brindar  asesoria y apoyo a la entidad en el área de gestión de seguridad y salud en el trabajo SG-SST y bienestar laboral de la CPSM durante la vigencia 2024.</t>
  </si>
  <si>
    <t>16)
Servicio de Arrendamiento del bien inmueble para el funcionamiento de las oficinas de la CPSM- Edificio Fenix</t>
  </si>
  <si>
    <t>17)
Administrar de manera eficiente la Caja Menor para gastos de funcionamiento administrativos  en erogaciones de minimo valor</t>
  </si>
  <si>
    <t>18)
Adquirir los elementos de protección personal y de bioseguridad, para los funcionarios de la CPSM durante la vigencia 2024</t>
  </si>
  <si>
    <t>19)
Ejecutar según el cronograma establecido el Plan de Bienestar Social e Incentivos para los funcionarios CPSM</t>
  </si>
  <si>
    <t>20)
Contratar los servicios para la realización de valoraciones ocupacionales y exámenes médicos periódicos y otras evaluaciones complementarias que sean necesarias realizar a los funcionarios de la CPSM, durante la vigencia 2024</t>
  </si>
  <si>
    <t>22)
Ejecutar el Programa de Gestión Ambiental según las necesidades de la entidad</t>
  </si>
  <si>
    <t>21)
Ejecutar el Plan de Capacitación Institucional programado para la presente vigencia</t>
  </si>
  <si>
    <t>TOTAL PRESUPUESTO VIG 2024</t>
  </si>
  <si>
    <t>Unidades documentales organizadas/  total de unidads * 100 (semestral)</t>
  </si>
  <si>
    <t>Estados financieros presentados/estados financieros requeridos*100 (trimestral)</t>
  </si>
  <si>
    <t>PLAN DE ACCIÓN INSTITUCIONAL -
VIGENCIA 2024</t>
  </si>
  <si>
    <t xml:space="preserve">2.3 
Planes de bienestar e incentivos, PIC, SGSST y Gestión Ambiental </t>
  </si>
  <si>
    <t>2.4
Mantener  los archivos y gestion documental de la entidad de acuerdo a la normatividad vigente</t>
  </si>
  <si>
    <t>2.3.1
Contribuir al bienestar social de los funcionarios de la entidad, a través de la ejecución de actividades de bienestar, capacitación, y salud ocupacional.</t>
  </si>
  <si>
    <t xml:space="preserve">
2.2.3
Administrar y responder por el manejo de la caja menor</t>
  </si>
  <si>
    <t># de recibos soporte/ # de gastos*100 (Trimestral)</t>
  </si>
  <si>
    <t xml:space="preserve">Revisó aspectos administrativos: </t>
  </si>
  <si>
    <t xml:space="preserve">Revisó asignación presupuestal: </t>
  </si>
  <si>
    <t xml:space="preserve">Nixon Arley Esteban Ariza </t>
  </si>
  <si>
    <t xml:space="preserve">Subdirector Financiero </t>
  </si>
  <si>
    <t>Alejandra Hoyos Carvajal</t>
  </si>
  <si>
    <t xml:space="preserve">Subdirectora Administrativa </t>
  </si>
  <si>
    <t>Aprobado en Comité Institucional de Gestión y Desempeño</t>
  </si>
  <si>
    <t xml:space="preserve">1.2 
Fortalecer la gestión oportuna de los servicios a nuestros usuarios mediante procesos eficientes de acuerdo a la normatividad vigente. </t>
  </si>
  <si>
    <t>1.1.1 
Contratar al Proveedor de los Sistemas de Informacion, para el mantenimiento y soporte  a los diferentes aplicativos instalados en la entidad.</t>
  </si>
  <si>
    <t>1.1  
Garantizar que los usuarios  accedan a los canales de atención de la CPSM.</t>
  </si>
  <si>
    <t xml:space="preserve">1.1.1.1                                                                    Satisfacer las necesidades a nuestros usuarios, brindando una atencion de calidad.  
</t>
  </si>
  <si>
    <t xml:space="preserve">1) 
Prestación de servicios de análisis, desarrollo, ajustes, mantenimiento, documentación, pruebas, actualizaciones de informes realizadas en los sistemas de información Gd_eco y Gd_pma, migración de modulo nómina Pma a Gd_eco, alojamiento en la nube de los sistemas Gd_eco y Backups históricos en la nube de los sistemas Gd eco de la Caja de Previsión Social Municipal de Bucaramanga durante la vigencia 2024.
</t>
  </si>
  <si>
    <t>1)                                                                                  Proveer el sitio web. Mantener la informacion actualizada en los diferentes  canales (presencianl - virtual).</t>
  </si>
  <si>
    <t xml:space="preserve"> Gestionar de manera eficiente las PQRSD radicadas.</t>
  </si>
  <si>
    <t xml:space="preserve">1.2.1.1                                                                Brindar respuesta oportuna a las solicitudes presentadas por nuestros usuarios. </t>
  </si>
  <si>
    <t xml:space="preserve">3)
Tramitar  las  PQRSD radicadas en los diferentes canales de la Caja de Prevision Social Municipal.  </t>
  </si>
  <si>
    <t>PQRSD contestadas/ PQRSD radicadas *100 (trimestral)</t>
  </si>
  <si>
    <t>1.1.2.1
Mejorar el desempeño de la entidad, a través del Proceso de Gestión de Tecnologia de Información TI y en  cumplimiento con los requerimientos del programa presidencial "Estratégia de Gobierno en Línea".</t>
  </si>
  <si>
    <t xml:space="preserve">2)                                                                                                                                Mantener actualizada la información de la  pagina web  para que los usuarios  tengan acceso oportuno; como también los diferentes canales para tramitar las Cesantías.                                                                                                                                                                      </t>
  </si>
  <si>
    <t xml:space="preserve">
Dirección, Subdirecciones y Asesor Jurídico como gestores. Gestión de Atención al ciudadano, como seguimiento (contacto@cpsm.gov.co)
</t>
  </si>
  <si>
    <t xml:space="preserve">
4)
Prestación de servicios de publicaciones sobre el artículo 212 del Código Sustantivo del Trabajo para la Caja de Previsión Social Municipal de Bucaramanga</t>
  </si>
  <si>
    <t>5)
Adquirir  las pólizas de seguro para bienes, manejo, responsabilidad civil y extracontractual que conforman el programa general de seguros de la caja de previsión social municipal de bucaramanga-CPSM durante la vigencia 2024</t>
  </si>
  <si>
    <t>Asesor Juridico, juridica@cpsm.gov.co</t>
  </si>
  <si>
    <t xml:space="preserve">2.2
Adquisición de bienes y servicios para el funcionamiento óptimo de la entidad </t>
  </si>
  <si>
    <t xml:space="preserve">
2.1.1
Brindar información a la ciudadanía de los diferentes actos administrativos acerca del fallecido y así mismo el procedimiento que se llevará a cabo en la entidad para la liquidación de las Cesantías.</t>
  </si>
  <si>
    <t xml:space="preserve">   
2,1
Hacer publicidad del acto administrativo en el periódico local de mayor circulación, en la que se informe al publico acerca del procedimiento que deban llevarse a cabo para acceder al Pago de la prestacion por muerte (Art.212 CST). </t>
  </si>
  <si>
    <t>2.2.1
Adelantar los procesos de contratación conforme a las necesidades de bienes y servicios  requeridos por la entidad, con el fin de dar cumplimiento al plan anual de adquisiciones.</t>
  </si>
  <si>
    <t xml:space="preserve">
2.2.2
Mantener las oficinas de la CPSM en óptimas condiciones, a fin de dar cumplimiento con  al SG-SST y brindar el servicio adecuado.</t>
  </si>
  <si>
    <t xml:space="preserve">
Auxiliar Administrativo, auxadministrativo@cpsm.gov.co</t>
  </si>
  <si>
    <t xml:space="preserve">
2.3.2
Asegurar el cumplimiento de las actividades planificadas, para contribuir con el mejoramiento del Sistema de Gestión Ambiental.</t>
  </si>
  <si>
    <t xml:space="preserve">
2.4.1
Asegurar que las unidades documentales cumplan con los procesos tecnicos de archivo, de acuerdo con la normatividad vigente</t>
  </si>
  <si>
    <t xml:space="preserve">
tecadministrativo@cpsm.gov.co
</t>
  </si>
  <si>
    <t>2.5
Suministrar información finaciera  de acuerdo a la normatividad Vigente.</t>
  </si>
  <si>
    <t xml:space="preserve">25)
Realizar los informes financieros de acuerdo con los lineamientos de la entidad, del estado y/o los entes de control, dando cumplimiento así a lo establecido. </t>
  </si>
  <si>
    <t xml:space="preserve">26)
Suministrar la información financiera al área de Sistemas de la entidad, con el fin de tenerla disponible en la página web de la entidad y así mantener a la ciudadanía actualizada. </t>
  </si>
  <si>
    <t>2.5.1
Suministrar los informes financieros de la entidad a la Dirección General de la CPSM y a los Entes de Control, de manera oportuna y transparente; a fin e dar cumplimiento con los requerimientos normativos.</t>
  </si>
  <si>
    <t xml:space="preserve">
2.5.2
Mantener actualizada la información financiera en la pagina web CPSM de manera  oportuna, dando cumpliendo con la Ley de transparencia y acceso a la información publica. </t>
  </si>
  <si>
    <t xml:space="preserve">
Gestión de Tecnologías e Informática (sistemas@cpsm.gov.co)
</t>
  </si>
  <si>
    <t>Gestión de Tecnologías e Informática (sistemas@cpsm.gov.co)</t>
  </si>
</sst>
</file>

<file path=xl/styles.xml><?xml version="1.0" encoding="utf-8"?>
<styleSheet xmlns="http://schemas.openxmlformats.org/spreadsheetml/2006/main">
  <numFmts count="2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\ * #,##0.00_-;\-&quot;$&quot;\ * #,##0.00_-;_-&quot;$&quot;\ * &quot;-&quot;??_-;_-@_-"/>
    <numFmt numFmtId="173" formatCode="&quot;$&quot;#,##0.00"/>
    <numFmt numFmtId="174" formatCode="_([$$-240A]\ * #,##0.00_);_([$$-240A]\ * \(#,##0.00\);_([$$-240A]\ * &quot;-&quot;??_);_(@_)"/>
    <numFmt numFmtId="175" formatCode="_-[$$-240A]\ * #,##0.00_-;\-[$$-240A]\ * #,##0.00_-;_-[$$-240A]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Calibri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9"/>
      <color indexed="8"/>
      <name val="Calibri"/>
      <family val="2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10"/>
      <color indexed="10"/>
      <name val="Arial Narrow"/>
      <family val="2"/>
    </font>
    <font>
      <sz val="9"/>
      <color indexed="8"/>
      <name val="Calibri"/>
      <family val="2"/>
    </font>
    <font>
      <b/>
      <sz val="36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36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 style="medium"/>
      <bottom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medium"/>
    </border>
    <border>
      <left/>
      <right style="thick"/>
      <top style="thick"/>
      <bottom/>
    </border>
    <border>
      <left style="thick"/>
      <right style="medium"/>
      <top style="thick"/>
      <bottom style="thick"/>
    </border>
    <border>
      <left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 style="medium"/>
      <right style="thick"/>
      <top style="medium"/>
      <bottom style="thick"/>
    </border>
    <border>
      <left style="thick"/>
      <right/>
      <top style="medium"/>
      <bottom style="thick"/>
    </border>
    <border>
      <left/>
      <right style="thick"/>
      <top style="medium"/>
      <bottom style="thick"/>
    </border>
    <border>
      <left style="thick"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/>
    </border>
    <border>
      <left style="thick"/>
      <right style="medium"/>
      <top style="thick"/>
      <bottom/>
    </border>
    <border>
      <left style="medium"/>
      <right style="thick"/>
      <top/>
      <bottom/>
    </border>
    <border>
      <left style="thick"/>
      <right style="medium"/>
      <top/>
      <bottom/>
    </border>
    <border>
      <left style="medium"/>
      <right style="thick"/>
      <top style="thick"/>
      <bottom style="medium"/>
    </border>
    <border>
      <left style="thick"/>
      <right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 style="medium"/>
      <bottom/>
    </border>
    <border>
      <left style="medium"/>
      <right style="thick"/>
      <top/>
      <bottom style="thick"/>
    </border>
    <border>
      <left/>
      <right style="thick"/>
      <top style="thick"/>
      <bottom style="thick"/>
    </border>
    <border>
      <left/>
      <right style="thick"/>
      <top/>
      <bottom style="thick"/>
    </border>
    <border>
      <left style="medium"/>
      <right style="medium"/>
      <top style="medium"/>
      <bottom/>
    </border>
    <border>
      <left style="thick"/>
      <right/>
      <top style="thick"/>
      <bottom/>
    </border>
    <border>
      <left style="medium"/>
      <right style="medium"/>
      <top/>
      <bottom/>
    </border>
    <border>
      <left style="thick"/>
      <right/>
      <top/>
      <bottom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/>
      <right style="thick"/>
      <top style="thick"/>
      <bottom style="thin"/>
    </border>
    <border>
      <left style="thin"/>
      <right style="medium"/>
      <top/>
      <bottom/>
    </border>
    <border>
      <left/>
      <right style="thick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thick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173" fontId="42" fillId="0" borderId="0" xfId="50" applyNumberFormat="1" applyFont="1" applyFill="1" applyAlignment="1">
      <alignment horizontal="center" vertical="center"/>
    </xf>
    <xf numFmtId="173" fontId="42" fillId="0" borderId="0" xfId="50" applyNumberFormat="1" applyFont="1" applyFill="1" applyAlignment="1">
      <alignment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174" fontId="4" fillId="0" borderId="14" xfId="49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4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74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174" fontId="4" fillId="0" borderId="14" xfId="49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wrapText="1"/>
    </xf>
    <xf numFmtId="0" fontId="44" fillId="0" borderId="11" xfId="0" applyFont="1" applyFill="1" applyBorder="1" applyAlignment="1">
      <alignment horizontal="center" vertical="center" wrapText="1"/>
    </xf>
    <xf numFmtId="175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74" fontId="4" fillId="0" borderId="10" xfId="49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4" fontId="4" fillId="0" borderId="20" xfId="49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74" fontId="4" fillId="0" borderId="22" xfId="49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172" fontId="4" fillId="0" borderId="10" xfId="5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173" fontId="44" fillId="0" borderId="42" xfId="0" applyNumberFormat="1" applyFont="1" applyFill="1" applyBorder="1" applyAlignment="1">
      <alignment horizontal="center" vertical="center" wrapText="1"/>
    </xf>
    <xf numFmtId="175" fontId="4" fillId="0" borderId="40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73" fontId="44" fillId="0" borderId="44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73" fontId="44" fillId="0" borderId="37" xfId="0" applyNumberFormat="1" applyFont="1" applyFill="1" applyBorder="1" applyAlignment="1">
      <alignment horizontal="center" vertical="center" wrapText="1"/>
    </xf>
    <xf numFmtId="173" fontId="44" fillId="0" borderId="42" xfId="0" applyNumberFormat="1" applyFont="1" applyFill="1" applyBorder="1" applyAlignment="1">
      <alignment horizontal="center" vertical="top" wrapText="1"/>
    </xf>
    <xf numFmtId="0" fontId="4" fillId="0" borderId="43" xfId="0" applyFont="1" applyFill="1" applyBorder="1" applyAlignment="1">
      <alignment horizontal="center" vertical="center" wrapText="1"/>
    </xf>
    <xf numFmtId="174" fontId="4" fillId="0" borderId="17" xfId="49" applyNumberFormat="1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174" fontId="4" fillId="0" borderId="16" xfId="49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4" fontId="4" fillId="0" borderId="12" xfId="49" applyNumberFormat="1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4" fillId="0" borderId="5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vertical="center" wrapText="1"/>
    </xf>
    <xf numFmtId="174" fontId="46" fillId="0" borderId="0" xfId="0" applyNumberFormat="1" applyFont="1" applyFill="1" applyAlignment="1">
      <alignment horizontal="center" vertical="center" wrapText="1"/>
    </xf>
    <xf numFmtId="0" fontId="46" fillId="0" borderId="53" xfId="0" applyFont="1" applyFill="1" applyBorder="1" applyAlignment="1">
      <alignment horizontal="center" vertical="center" wrapText="1"/>
    </xf>
    <xf numFmtId="0" fontId="44" fillId="0" borderId="54" xfId="0" applyFont="1" applyFill="1" applyBorder="1" applyAlignment="1">
      <alignment horizontal="center" vertical="center" wrapText="1"/>
    </xf>
    <xf numFmtId="174" fontId="46" fillId="0" borderId="55" xfId="0" applyNumberFormat="1" applyFont="1" applyFill="1" applyBorder="1" applyAlignment="1">
      <alignment horizontal="center" vertical="center" wrapText="1"/>
    </xf>
    <xf numFmtId="174" fontId="46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/>
    </xf>
    <xf numFmtId="0" fontId="45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4" fillId="13" borderId="10" xfId="0" applyFont="1" applyFill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173" fontId="4" fillId="13" borderId="10" xfId="50" applyNumberFormat="1" applyFont="1" applyFill="1" applyBorder="1" applyAlignment="1">
      <alignment horizontal="center" vertical="center" wrapText="1"/>
    </xf>
    <xf numFmtId="173" fontId="4" fillId="13" borderId="11" xfId="5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center" vertical="center" wrapText="1"/>
    </xf>
    <xf numFmtId="173" fontId="4" fillId="13" borderId="56" xfId="50" applyNumberFormat="1" applyFont="1" applyFill="1" applyBorder="1" applyAlignment="1">
      <alignment horizontal="center" vertical="center" wrapText="1"/>
    </xf>
    <xf numFmtId="173" fontId="4" fillId="13" borderId="11" xfId="50" applyNumberFormat="1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12" borderId="57" xfId="0" applyFont="1" applyFill="1" applyBorder="1" applyAlignment="1">
      <alignment horizontal="center" vertical="center" wrapText="1"/>
    </xf>
    <xf numFmtId="0" fontId="4" fillId="12" borderId="58" xfId="0" applyFont="1" applyFill="1" applyBorder="1" applyAlignment="1">
      <alignment horizontal="center" vertical="center" wrapText="1"/>
    </xf>
    <xf numFmtId="0" fontId="4" fillId="12" borderId="59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 3 2 2 4 3 4 2 2 2 2 2 2 2 2 2 3 2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66675</xdr:rowOff>
    </xdr:from>
    <xdr:to>
      <xdr:col>2</xdr:col>
      <xdr:colOff>561975</xdr:colOff>
      <xdr:row>0</xdr:row>
      <xdr:rowOff>1047750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66675"/>
          <a:ext cx="2105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3</xdr:row>
      <xdr:rowOff>85725</xdr:rowOff>
    </xdr:from>
    <xdr:to>
      <xdr:col>1</xdr:col>
      <xdr:colOff>1371600</xdr:colOff>
      <xdr:row>3</xdr:row>
      <xdr:rowOff>752475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1533525"/>
          <a:ext cx="1171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M78"/>
  <sheetViews>
    <sheetView showGridLines="0" tabSelected="1" zoomScale="70" zoomScaleNormal="70" zoomScalePageLayoutView="0" workbookViewId="0" topLeftCell="A4">
      <pane ySplit="3" topLeftCell="A30" activePane="bottomLeft" state="frozen"/>
      <selection pane="topLeft" activeCell="A4" sqref="A4"/>
      <selection pane="bottomLeft" activeCell="B5" sqref="B5:B6"/>
    </sheetView>
  </sheetViews>
  <sheetFormatPr defaultColWidth="11.421875" defaultRowHeight="15"/>
  <cols>
    <col min="1" max="1" width="11.421875" style="86" customWidth="1"/>
    <col min="2" max="2" width="25.57421875" style="86" customWidth="1"/>
    <col min="3" max="3" width="27.8515625" style="86" customWidth="1"/>
    <col min="4" max="4" width="39.00390625" style="88" customWidth="1"/>
    <col min="5" max="5" width="34.57421875" style="88" customWidth="1"/>
    <col min="6" max="6" width="22.57421875" style="87" bestFit="1" customWidth="1"/>
    <col min="7" max="7" width="58.140625" style="86" customWidth="1"/>
    <col min="8" max="8" width="29.7109375" style="86" customWidth="1"/>
    <col min="9" max="9" width="20.140625" style="88" bestFit="1" customWidth="1"/>
    <col min="10" max="10" width="36.140625" style="86" customWidth="1"/>
    <col min="11" max="11" width="18.421875" style="86" customWidth="1"/>
    <col min="12" max="12" width="30.28125" style="86" customWidth="1"/>
    <col min="13" max="13" width="33.140625" style="86" customWidth="1"/>
    <col min="14" max="16384" width="11.421875" style="86" customWidth="1"/>
  </cols>
  <sheetData>
    <row r="1" spans="2:13" s="2" customFormat="1" ht="84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2" customFormat="1" ht="15">
      <c r="B2" s="3" t="s">
        <v>0</v>
      </c>
      <c r="C2" s="3"/>
      <c r="D2" s="4"/>
      <c r="E2" s="4"/>
      <c r="F2" s="5"/>
      <c r="G2" s="6"/>
      <c r="H2" s="6"/>
      <c r="I2" s="4"/>
      <c r="J2" s="4"/>
      <c r="K2" s="4"/>
      <c r="L2" s="3"/>
      <c r="M2" s="3"/>
    </row>
    <row r="3" spans="2:13" s="2" customFormat="1" ht="15">
      <c r="B3" s="7" t="s">
        <v>1</v>
      </c>
      <c r="C3" s="3"/>
      <c r="D3" s="4"/>
      <c r="E3" s="4"/>
      <c r="F3" s="5"/>
      <c r="G3" s="6"/>
      <c r="H3" s="6"/>
      <c r="I3" s="4"/>
      <c r="J3" s="4"/>
      <c r="K3" s="4"/>
      <c r="L3" s="3"/>
      <c r="M3" s="3"/>
    </row>
    <row r="4" spans="2:13" s="9" customFormat="1" ht="107.25" customHeight="1" thickBot="1">
      <c r="B4" s="8" t="s">
        <v>84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s="12" customFormat="1" ht="16.5" customHeight="1" thickBot="1" thickTop="1">
      <c r="B5" s="99" t="s">
        <v>2</v>
      </c>
      <c r="C5" s="100" t="s">
        <v>3</v>
      </c>
      <c r="D5" s="100" t="s">
        <v>4</v>
      </c>
      <c r="E5" s="101" t="s">
        <v>59</v>
      </c>
      <c r="F5" s="102" t="s">
        <v>5</v>
      </c>
      <c r="G5" s="103" t="s">
        <v>60</v>
      </c>
      <c r="H5" s="100" t="s">
        <v>6</v>
      </c>
      <c r="I5" s="100"/>
      <c r="J5" s="100" t="s">
        <v>39</v>
      </c>
      <c r="K5" s="101" t="s">
        <v>48</v>
      </c>
      <c r="L5" s="99" t="s">
        <v>7</v>
      </c>
      <c r="M5" s="99"/>
    </row>
    <row r="6" spans="2:13" s="12" customFormat="1" ht="26.25" customHeight="1" thickBot="1" thickTop="1">
      <c r="B6" s="104"/>
      <c r="C6" s="101"/>
      <c r="D6" s="101"/>
      <c r="E6" s="105"/>
      <c r="F6" s="103"/>
      <c r="G6" s="106"/>
      <c r="H6" s="107" t="s">
        <v>9</v>
      </c>
      <c r="I6" s="108" t="s">
        <v>8</v>
      </c>
      <c r="J6" s="101"/>
      <c r="K6" s="105"/>
      <c r="L6" s="109" t="s">
        <v>10</v>
      </c>
      <c r="M6" s="109" t="s">
        <v>11</v>
      </c>
    </row>
    <row r="7" spans="2:13" s="23" customFormat="1" ht="108" customHeight="1" thickBot="1" thickTop="1">
      <c r="B7" s="110" t="s">
        <v>54</v>
      </c>
      <c r="C7" s="15" t="s">
        <v>99</v>
      </c>
      <c r="D7" s="16" t="s">
        <v>98</v>
      </c>
      <c r="E7" s="16" t="s">
        <v>100</v>
      </c>
      <c r="F7" s="17">
        <f>I7</f>
        <v>17000000</v>
      </c>
      <c r="G7" s="16" t="s">
        <v>101</v>
      </c>
      <c r="H7" s="16" t="s">
        <v>13</v>
      </c>
      <c r="I7" s="18">
        <v>17000000</v>
      </c>
      <c r="J7" s="19" t="s">
        <v>40</v>
      </c>
      <c r="K7" s="20">
        <v>1</v>
      </c>
      <c r="L7" s="21" t="s">
        <v>55</v>
      </c>
      <c r="M7" s="22" t="s">
        <v>37</v>
      </c>
    </row>
    <row r="8" spans="2:13" s="23" customFormat="1" ht="138" customHeight="1" thickBot="1" thickTop="1">
      <c r="B8" s="111"/>
      <c r="C8" s="13"/>
      <c r="D8" s="24" t="s">
        <v>102</v>
      </c>
      <c r="E8" s="24" t="s">
        <v>107</v>
      </c>
      <c r="F8" s="25" t="s">
        <v>36</v>
      </c>
      <c r="G8" s="24" t="s">
        <v>108</v>
      </c>
      <c r="H8" s="25" t="s">
        <v>36</v>
      </c>
      <c r="I8" s="25" t="s">
        <v>36</v>
      </c>
      <c r="J8" s="26" t="s">
        <v>127</v>
      </c>
      <c r="K8" s="20">
        <v>4</v>
      </c>
      <c r="L8" s="21" t="s">
        <v>52</v>
      </c>
      <c r="M8" s="26" t="s">
        <v>51</v>
      </c>
    </row>
    <row r="9" spans="2:13" s="23" customFormat="1" ht="112.5" customHeight="1" thickBot="1" thickTop="1">
      <c r="B9" s="112"/>
      <c r="C9" s="20" t="s">
        <v>97</v>
      </c>
      <c r="D9" s="27" t="s">
        <v>103</v>
      </c>
      <c r="E9" s="27" t="s">
        <v>104</v>
      </c>
      <c r="F9" s="28" t="s">
        <v>36</v>
      </c>
      <c r="G9" s="28" t="s">
        <v>105</v>
      </c>
      <c r="H9" s="28" t="s">
        <v>36</v>
      </c>
      <c r="I9" s="28" t="s">
        <v>36</v>
      </c>
      <c r="J9" s="26" t="s">
        <v>109</v>
      </c>
      <c r="K9" s="20">
        <v>4</v>
      </c>
      <c r="L9" s="27" t="s">
        <v>106</v>
      </c>
      <c r="M9" s="29" t="s">
        <v>34</v>
      </c>
    </row>
    <row r="10" spans="2:13" s="37" customFormat="1" ht="120.75" customHeight="1" thickBot="1">
      <c r="B10" s="113" t="s">
        <v>63</v>
      </c>
      <c r="C10" s="15" t="s">
        <v>58</v>
      </c>
      <c r="D10" s="115" t="s">
        <v>115</v>
      </c>
      <c r="E10" s="30" t="s">
        <v>114</v>
      </c>
      <c r="F10" s="31">
        <f>I10</f>
        <v>4000000</v>
      </c>
      <c r="G10" s="32" t="s">
        <v>110</v>
      </c>
      <c r="H10" s="16" t="s">
        <v>20</v>
      </c>
      <c r="I10" s="33">
        <v>4000000</v>
      </c>
      <c r="J10" s="34" t="s">
        <v>112</v>
      </c>
      <c r="K10" s="20" t="s">
        <v>49</v>
      </c>
      <c r="L10" s="35" t="s">
        <v>57</v>
      </c>
      <c r="M10" s="36" t="s">
        <v>56</v>
      </c>
    </row>
    <row r="11" spans="2:13" s="37" customFormat="1" ht="121.5" customHeight="1" thickBot="1" thickTop="1">
      <c r="B11" s="113"/>
      <c r="C11" s="13"/>
      <c r="D11" s="10" t="s">
        <v>113</v>
      </c>
      <c r="E11" s="38" t="s">
        <v>116</v>
      </c>
      <c r="F11" s="39">
        <f>I11+I12+I13+I14+I15+I16+I17+I18+I19+I20+I21+I22+I23+I24</f>
        <v>409100000</v>
      </c>
      <c r="G11" s="40" t="s">
        <v>111</v>
      </c>
      <c r="H11" s="24" t="s">
        <v>15</v>
      </c>
      <c r="I11" s="41">
        <v>106000000</v>
      </c>
      <c r="J11" s="42"/>
      <c r="K11" s="20">
        <v>1</v>
      </c>
      <c r="L11" s="43" t="s">
        <v>53</v>
      </c>
      <c r="M11" s="44" t="s">
        <v>37</v>
      </c>
    </row>
    <row r="12" spans="2:13" s="37" customFormat="1" ht="70.5" customHeight="1" thickBot="1" thickTop="1">
      <c r="B12" s="113"/>
      <c r="C12" s="13"/>
      <c r="D12" s="10"/>
      <c r="E12" s="45"/>
      <c r="F12" s="42"/>
      <c r="G12" s="40" t="s">
        <v>64</v>
      </c>
      <c r="H12" s="24" t="s">
        <v>16</v>
      </c>
      <c r="I12" s="41">
        <v>52600000</v>
      </c>
      <c r="J12" s="42"/>
      <c r="K12" s="20">
        <v>1</v>
      </c>
      <c r="L12" s="46"/>
      <c r="M12" s="47"/>
    </row>
    <row r="13" spans="2:13" s="37" customFormat="1" ht="52.5" thickBot="1" thickTop="1">
      <c r="B13" s="113"/>
      <c r="C13" s="13"/>
      <c r="D13" s="10"/>
      <c r="E13" s="45"/>
      <c r="F13" s="42"/>
      <c r="G13" s="40" t="s">
        <v>65</v>
      </c>
      <c r="H13" s="24" t="s">
        <v>22</v>
      </c>
      <c r="I13" s="41">
        <v>10000000</v>
      </c>
      <c r="J13" s="42"/>
      <c r="K13" s="20">
        <v>1</v>
      </c>
      <c r="L13" s="46"/>
      <c r="M13" s="47"/>
    </row>
    <row r="14" spans="2:13" s="37" customFormat="1" ht="39.75" thickBot="1" thickTop="1">
      <c r="B14" s="113"/>
      <c r="C14" s="13"/>
      <c r="D14" s="10"/>
      <c r="E14" s="45"/>
      <c r="F14" s="42"/>
      <c r="G14" s="48" t="s">
        <v>66</v>
      </c>
      <c r="H14" s="49" t="s">
        <v>22</v>
      </c>
      <c r="I14" s="50">
        <v>100000000</v>
      </c>
      <c r="J14" s="51"/>
      <c r="K14" s="20">
        <v>1</v>
      </c>
      <c r="L14" s="52"/>
      <c r="M14" s="53"/>
    </row>
    <row r="15" spans="2:13" s="37" customFormat="1" ht="39.75" thickBot="1" thickTop="1">
      <c r="B15" s="113"/>
      <c r="C15" s="13"/>
      <c r="D15" s="10"/>
      <c r="E15" s="45"/>
      <c r="F15" s="10"/>
      <c r="G15" s="30" t="s">
        <v>67</v>
      </c>
      <c r="H15" s="30" t="s">
        <v>12</v>
      </c>
      <c r="I15" s="54">
        <v>9400000</v>
      </c>
      <c r="J15" s="55" t="s">
        <v>35</v>
      </c>
      <c r="K15" s="56">
        <v>1</v>
      </c>
      <c r="L15" s="57" t="s">
        <v>55</v>
      </c>
      <c r="M15" s="15" t="s">
        <v>37</v>
      </c>
    </row>
    <row r="16" spans="2:13" s="37" customFormat="1" ht="52.5" thickBot="1" thickTop="1">
      <c r="B16" s="113"/>
      <c r="C16" s="13"/>
      <c r="D16" s="10"/>
      <c r="E16" s="45"/>
      <c r="F16" s="10"/>
      <c r="G16" s="24" t="s">
        <v>68</v>
      </c>
      <c r="H16" s="24" t="s">
        <v>18</v>
      </c>
      <c r="I16" s="41">
        <v>3500000</v>
      </c>
      <c r="J16" s="42"/>
      <c r="K16" s="20">
        <v>1</v>
      </c>
      <c r="L16" s="46"/>
      <c r="M16" s="13"/>
    </row>
    <row r="17" spans="2:13" s="37" customFormat="1" ht="52.5" thickBot="1" thickTop="1">
      <c r="B17" s="113"/>
      <c r="C17" s="13"/>
      <c r="D17" s="10"/>
      <c r="E17" s="45"/>
      <c r="F17" s="10"/>
      <c r="G17" s="24" t="s">
        <v>69</v>
      </c>
      <c r="H17" s="24" t="s">
        <v>19</v>
      </c>
      <c r="I17" s="41">
        <v>2500000</v>
      </c>
      <c r="J17" s="42"/>
      <c r="K17" s="20">
        <v>1</v>
      </c>
      <c r="L17" s="46"/>
      <c r="M17" s="13"/>
    </row>
    <row r="18" spans="2:13" s="37" customFormat="1" ht="63.75" customHeight="1" thickBot="1" thickTop="1">
      <c r="B18" s="113"/>
      <c r="C18" s="13"/>
      <c r="D18" s="10"/>
      <c r="E18" s="45"/>
      <c r="F18" s="10"/>
      <c r="G18" s="24" t="s">
        <v>70</v>
      </c>
      <c r="H18" s="24" t="s">
        <v>25</v>
      </c>
      <c r="I18" s="41">
        <v>17250000</v>
      </c>
      <c r="J18" s="42"/>
      <c r="K18" s="20">
        <v>1</v>
      </c>
      <c r="L18" s="46"/>
      <c r="M18" s="13"/>
    </row>
    <row r="19" spans="2:13" s="37" customFormat="1" ht="52.5" thickBot="1" thickTop="1">
      <c r="B19" s="113"/>
      <c r="C19" s="13"/>
      <c r="D19" s="10"/>
      <c r="E19" s="45"/>
      <c r="F19" s="10"/>
      <c r="G19" s="24" t="s">
        <v>71</v>
      </c>
      <c r="H19" s="24" t="s">
        <v>26</v>
      </c>
      <c r="I19" s="41">
        <v>2300000</v>
      </c>
      <c r="J19" s="42"/>
      <c r="K19" s="20">
        <v>1</v>
      </c>
      <c r="L19" s="46"/>
      <c r="M19" s="13"/>
    </row>
    <row r="20" spans="2:13" s="37" customFormat="1" ht="52.5" thickBot="1" thickTop="1">
      <c r="B20" s="113"/>
      <c r="C20" s="13"/>
      <c r="D20" s="10"/>
      <c r="E20" s="45"/>
      <c r="F20" s="10"/>
      <c r="G20" s="24" t="s">
        <v>72</v>
      </c>
      <c r="H20" s="24" t="s">
        <v>29</v>
      </c>
      <c r="I20" s="41">
        <v>750000</v>
      </c>
      <c r="J20" s="42"/>
      <c r="K20" s="20">
        <v>1</v>
      </c>
      <c r="L20" s="46"/>
      <c r="M20" s="13"/>
    </row>
    <row r="21" spans="2:13" s="37" customFormat="1" ht="75" customHeight="1" thickBot="1" thickTop="1">
      <c r="B21" s="113"/>
      <c r="C21" s="13"/>
      <c r="D21" s="10"/>
      <c r="E21" s="45"/>
      <c r="F21" s="10"/>
      <c r="G21" s="24" t="s">
        <v>73</v>
      </c>
      <c r="H21" s="24" t="s">
        <v>14</v>
      </c>
      <c r="I21" s="41">
        <v>30800000</v>
      </c>
      <c r="J21" s="42"/>
      <c r="K21" s="20">
        <v>1</v>
      </c>
      <c r="L21" s="58"/>
      <c r="M21" s="59"/>
    </row>
    <row r="22" spans="2:13" s="37" customFormat="1" ht="75" customHeight="1" thickBot="1" thickTop="1">
      <c r="B22" s="113"/>
      <c r="C22" s="13"/>
      <c r="D22" s="42"/>
      <c r="E22" s="20" t="s">
        <v>117</v>
      </c>
      <c r="F22" s="60"/>
      <c r="G22" s="24" t="s">
        <v>74</v>
      </c>
      <c r="H22" s="24" t="s">
        <v>27</v>
      </c>
      <c r="I22" s="41">
        <v>67000000</v>
      </c>
      <c r="J22" s="42"/>
      <c r="K22" s="20" t="s">
        <v>50</v>
      </c>
      <c r="L22" s="61" t="s">
        <v>36</v>
      </c>
      <c r="M22" s="24" t="s">
        <v>36</v>
      </c>
    </row>
    <row r="23" spans="2:13" s="37" customFormat="1" ht="27" thickBot="1" thickTop="1">
      <c r="B23" s="113"/>
      <c r="C23" s="13"/>
      <c r="D23" s="10"/>
      <c r="E23" s="13" t="s">
        <v>88</v>
      </c>
      <c r="F23" s="10"/>
      <c r="G23" s="11" t="s">
        <v>75</v>
      </c>
      <c r="H23" s="24" t="s">
        <v>32</v>
      </c>
      <c r="I23" s="62">
        <v>4000000</v>
      </c>
      <c r="J23" s="42" t="s">
        <v>118</v>
      </c>
      <c r="K23" s="20">
        <v>4</v>
      </c>
      <c r="L23" s="63" t="s">
        <v>89</v>
      </c>
      <c r="M23" s="11" t="s">
        <v>38</v>
      </c>
    </row>
    <row r="24" spans="2:13" s="37" customFormat="1" ht="41.25" customHeight="1" thickBot="1" thickTop="1">
      <c r="B24" s="113"/>
      <c r="C24" s="13"/>
      <c r="D24" s="10"/>
      <c r="E24" s="13"/>
      <c r="F24" s="10"/>
      <c r="G24" s="59"/>
      <c r="H24" s="24" t="s">
        <v>33</v>
      </c>
      <c r="I24" s="62">
        <v>3000000</v>
      </c>
      <c r="J24" s="42"/>
      <c r="K24" s="20">
        <v>4</v>
      </c>
      <c r="L24" s="64"/>
      <c r="M24" s="59"/>
    </row>
    <row r="25" spans="2:13" s="37" customFormat="1" ht="39.75" thickBot="1" thickTop="1">
      <c r="B25" s="113"/>
      <c r="C25" s="13"/>
      <c r="D25" s="42" t="s">
        <v>85</v>
      </c>
      <c r="E25" s="65" t="s">
        <v>87</v>
      </c>
      <c r="F25" s="66">
        <f>I25+I26+I27+I28+I29</f>
        <v>36300000</v>
      </c>
      <c r="G25" s="24" t="s">
        <v>76</v>
      </c>
      <c r="H25" s="24" t="s">
        <v>17</v>
      </c>
      <c r="I25" s="41">
        <v>2000000</v>
      </c>
      <c r="J25" s="67" t="s">
        <v>43</v>
      </c>
      <c r="K25" s="20">
        <v>1</v>
      </c>
      <c r="L25" s="43" t="s">
        <v>30</v>
      </c>
      <c r="M25" s="11" t="s">
        <v>31</v>
      </c>
    </row>
    <row r="26" spans="2:13" s="37" customFormat="1" ht="39.75" thickBot="1" thickTop="1">
      <c r="B26" s="113"/>
      <c r="C26" s="13"/>
      <c r="D26" s="42"/>
      <c r="E26" s="68"/>
      <c r="F26" s="60"/>
      <c r="G26" s="24" t="s">
        <v>77</v>
      </c>
      <c r="H26" s="24" t="s">
        <v>21</v>
      </c>
      <c r="I26" s="41">
        <v>25000000</v>
      </c>
      <c r="J26" s="69"/>
      <c r="K26" s="20">
        <v>1</v>
      </c>
      <c r="L26" s="46"/>
      <c r="M26" s="13"/>
    </row>
    <row r="27" spans="2:13" s="37" customFormat="1" ht="65.25" thickBot="1" thickTop="1">
      <c r="B27" s="113"/>
      <c r="C27" s="13"/>
      <c r="D27" s="42"/>
      <c r="E27" s="68"/>
      <c r="F27" s="60"/>
      <c r="G27" s="24" t="s">
        <v>78</v>
      </c>
      <c r="H27" s="24" t="s">
        <v>23</v>
      </c>
      <c r="I27" s="41">
        <v>4000000</v>
      </c>
      <c r="J27" s="69"/>
      <c r="K27" s="20">
        <v>1</v>
      </c>
      <c r="L27" s="46"/>
      <c r="M27" s="13"/>
    </row>
    <row r="28" spans="2:13" s="37" customFormat="1" ht="39.75" thickBot="1" thickTop="1">
      <c r="B28" s="113"/>
      <c r="C28" s="13"/>
      <c r="D28" s="42"/>
      <c r="E28" s="70"/>
      <c r="F28" s="60"/>
      <c r="G28" s="24" t="s">
        <v>80</v>
      </c>
      <c r="H28" s="14" t="s">
        <v>24</v>
      </c>
      <c r="I28" s="41">
        <v>3300000</v>
      </c>
      <c r="J28" s="69"/>
      <c r="K28" s="20">
        <v>1</v>
      </c>
      <c r="L28" s="46"/>
      <c r="M28" s="13"/>
    </row>
    <row r="29" spans="2:13" s="37" customFormat="1" ht="105.75" customHeight="1" thickBot="1" thickTop="1">
      <c r="B29" s="113"/>
      <c r="C29" s="13"/>
      <c r="D29" s="67"/>
      <c r="E29" s="71" t="s">
        <v>119</v>
      </c>
      <c r="F29" s="63"/>
      <c r="G29" s="72" t="s">
        <v>79</v>
      </c>
      <c r="H29" s="20" t="s">
        <v>28</v>
      </c>
      <c r="I29" s="73">
        <v>2000000</v>
      </c>
      <c r="J29" s="69"/>
      <c r="K29" s="20">
        <v>1</v>
      </c>
      <c r="L29" s="58"/>
      <c r="M29" s="13"/>
    </row>
    <row r="30" spans="2:13" s="37" customFormat="1" ht="75" customHeight="1" thickBot="1" thickTop="1">
      <c r="B30" s="113"/>
      <c r="C30" s="13"/>
      <c r="D30" s="67" t="s">
        <v>86</v>
      </c>
      <c r="E30" s="74" t="s">
        <v>120</v>
      </c>
      <c r="F30" s="75" t="s">
        <v>36</v>
      </c>
      <c r="G30" s="76" t="s">
        <v>62</v>
      </c>
      <c r="H30" s="116" t="s">
        <v>44</v>
      </c>
      <c r="I30" s="77" t="s">
        <v>36</v>
      </c>
      <c r="J30" s="118" t="s">
        <v>121</v>
      </c>
      <c r="K30" s="20">
        <v>2</v>
      </c>
      <c r="L30" s="78" t="s">
        <v>82</v>
      </c>
      <c r="M30" s="14" t="s">
        <v>41</v>
      </c>
    </row>
    <row r="31" spans="2:13" s="37" customFormat="1" ht="64.5" customHeight="1" thickBot="1">
      <c r="B31" s="113"/>
      <c r="C31" s="13"/>
      <c r="D31" s="13"/>
      <c r="E31" s="79"/>
      <c r="F31" s="80"/>
      <c r="G31" s="79"/>
      <c r="H31" s="117"/>
      <c r="I31" s="81"/>
      <c r="J31" s="119"/>
      <c r="K31" s="20">
        <v>1</v>
      </c>
      <c r="L31" s="82" t="s">
        <v>42</v>
      </c>
      <c r="M31" s="83"/>
    </row>
    <row r="32" spans="2:13" s="37" customFormat="1" ht="98.25" customHeight="1" thickBot="1" thickTop="1">
      <c r="B32" s="113"/>
      <c r="C32" s="13"/>
      <c r="D32" s="120" t="s">
        <v>122</v>
      </c>
      <c r="E32" s="24" t="s">
        <v>125</v>
      </c>
      <c r="F32" s="10" t="s">
        <v>36</v>
      </c>
      <c r="G32" s="24" t="s">
        <v>123</v>
      </c>
      <c r="H32" s="10" t="s">
        <v>45</v>
      </c>
      <c r="I32" s="41" t="s">
        <v>36</v>
      </c>
      <c r="J32" s="121" t="s">
        <v>46</v>
      </c>
      <c r="K32" s="20" t="s">
        <v>49</v>
      </c>
      <c r="L32" s="27" t="s">
        <v>47</v>
      </c>
      <c r="M32" s="38" t="s">
        <v>37</v>
      </c>
    </row>
    <row r="33" spans="2:13" s="37" customFormat="1" ht="134.25" customHeight="1" thickBot="1" thickTop="1">
      <c r="B33" s="114"/>
      <c r="C33" s="59"/>
      <c r="D33" s="84"/>
      <c r="E33" s="24" t="s">
        <v>126</v>
      </c>
      <c r="F33" s="10"/>
      <c r="G33" s="24" t="s">
        <v>124</v>
      </c>
      <c r="H33" s="10"/>
      <c r="I33" s="41" t="s">
        <v>36</v>
      </c>
      <c r="J33" s="122" t="s">
        <v>128</v>
      </c>
      <c r="K33" s="20">
        <v>4</v>
      </c>
      <c r="L33" s="27" t="s">
        <v>83</v>
      </c>
      <c r="M33" s="85"/>
    </row>
    <row r="34" spans="4:7" ht="50.25" customHeight="1" thickBot="1" thickTop="1">
      <c r="D34" s="87"/>
      <c r="E34" s="87"/>
      <c r="G34" s="87"/>
    </row>
    <row r="35" spans="5:10" s="89" customFormat="1" ht="45.75" customHeight="1" thickBot="1">
      <c r="E35" s="90"/>
      <c r="F35" s="90"/>
      <c r="G35" s="91" t="s">
        <v>61</v>
      </c>
      <c r="H35" s="92" t="s">
        <v>81</v>
      </c>
      <c r="I35" s="93">
        <f>SUM(I7:I34)</f>
        <v>466400000</v>
      </c>
      <c r="J35" s="94"/>
    </row>
    <row r="37" spans="2:4" ht="12.75">
      <c r="B37" s="95"/>
      <c r="C37" s="96"/>
      <c r="D37" s="96"/>
    </row>
    <row r="38" spans="2:5" ht="12.75">
      <c r="B38" s="7"/>
      <c r="C38" s="7" t="s">
        <v>90</v>
      </c>
      <c r="D38" s="3" t="s">
        <v>94</v>
      </c>
      <c r="E38" s="3" t="s">
        <v>95</v>
      </c>
    </row>
    <row r="39" spans="2:5" ht="12.75">
      <c r="B39" s="7"/>
      <c r="C39" s="7" t="s">
        <v>91</v>
      </c>
      <c r="D39" s="3" t="s">
        <v>92</v>
      </c>
      <c r="E39" s="3" t="s">
        <v>93</v>
      </c>
    </row>
    <row r="40" spans="3:5" ht="25.5" customHeight="1">
      <c r="C40" s="97" t="s">
        <v>96</v>
      </c>
      <c r="D40" s="97"/>
      <c r="E40" s="97"/>
    </row>
    <row r="78" ht="15">
      <c r="E78" s="98"/>
    </row>
  </sheetData>
  <sheetProtection/>
  <mergeCells count="43">
    <mergeCell ref="C40:E40"/>
    <mergeCell ref="E35:F35"/>
    <mergeCell ref="G5:G6"/>
    <mergeCell ref="L11:L14"/>
    <mergeCell ref="M11:M14"/>
    <mergeCell ref="L15:L21"/>
    <mergeCell ref="M15:M21"/>
    <mergeCell ref="G23:G24"/>
    <mergeCell ref="M32:M33"/>
    <mergeCell ref="C7:C8"/>
    <mergeCell ref="J25:J29"/>
    <mergeCell ref="D25:D29"/>
    <mergeCell ref="F25:F29"/>
    <mergeCell ref="E11:E21"/>
    <mergeCell ref="E23:E24"/>
    <mergeCell ref="B10:B33"/>
    <mergeCell ref="K5:K6"/>
    <mergeCell ref="B7:B9"/>
    <mergeCell ref="C10:C33"/>
    <mergeCell ref="D32:D33"/>
    <mergeCell ref="F32:F33"/>
    <mergeCell ref="H32:H33"/>
    <mergeCell ref="J23:J24"/>
    <mergeCell ref="E5:E6"/>
    <mergeCell ref="L5:M5"/>
    <mergeCell ref="E25:E28"/>
    <mergeCell ref="D11:D24"/>
    <mergeCell ref="F11:F24"/>
    <mergeCell ref="J10:J14"/>
    <mergeCell ref="J15:J22"/>
    <mergeCell ref="M25:M29"/>
    <mergeCell ref="L23:L24"/>
    <mergeCell ref="M23:M24"/>
    <mergeCell ref="L25:L29"/>
    <mergeCell ref="B1:M1"/>
    <mergeCell ref="D30:D31"/>
    <mergeCell ref="B4:M4"/>
    <mergeCell ref="B5:B6"/>
    <mergeCell ref="C5:C6"/>
    <mergeCell ref="D5:D6"/>
    <mergeCell ref="F5:F6"/>
    <mergeCell ref="H5:I5"/>
    <mergeCell ref="J5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aux01</dc:creator>
  <cp:keywords/>
  <dc:description/>
  <cp:lastModifiedBy>Usuario</cp:lastModifiedBy>
  <dcterms:created xsi:type="dcterms:W3CDTF">2024-01-17T16:30:01Z</dcterms:created>
  <dcterms:modified xsi:type="dcterms:W3CDTF">2024-03-11T20:24:55Z</dcterms:modified>
  <cp:category/>
  <cp:version/>
  <cp:contentType/>
  <cp:contentStatus/>
</cp:coreProperties>
</file>